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90" windowWidth="18135" windowHeight="11760"/>
  </bookViews>
  <sheets>
    <sheet name="결산보고서" sheetId="1" r:id="rId1"/>
  </sheets>
  <calcPr calcId="124519"/>
</workbook>
</file>

<file path=xl/calcChain.xml><?xml version="1.0" encoding="utf-8"?>
<calcChain xmlns="http://schemas.openxmlformats.org/spreadsheetml/2006/main">
  <c r="D34" i="1"/>
  <c r="B31"/>
  <c r="E30"/>
  <c r="B28"/>
  <c r="D25"/>
  <c r="B23"/>
  <c r="E21"/>
  <c r="D19"/>
  <c r="B18"/>
  <c r="E16"/>
  <c r="B16"/>
  <c r="D14"/>
  <c r="B11"/>
  <c r="B35" s="1"/>
  <c r="E7"/>
  <c r="E35" s="1"/>
</calcChain>
</file>

<file path=xl/sharedStrings.xml><?xml version="1.0" encoding="utf-8"?>
<sst xmlns="http://schemas.openxmlformats.org/spreadsheetml/2006/main" count="55" uniqueCount="54">
  <si>
    <t xml:space="preserve">           2009년도 결  산  보  고  서</t>
    <phoneticPr fontId="4" type="noConversion"/>
  </si>
  <si>
    <t xml:space="preserve">              기간 : 2008.11.01-2009.11.30</t>
    <phoneticPr fontId="4" type="noConversion"/>
  </si>
  <si>
    <t xml:space="preserve">   수  입  지  부</t>
    <phoneticPr fontId="4" type="noConversion"/>
  </si>
  <si>
    <t xml:space="preserve">    지  출  지  부</t>
    <phoneticPr fontId="4" type="noConversion"/>
  </si>
  <si>
    <t xml:space="preserve">  내     용</t>
    <phoneticPr fontId="4" type="noConversion"/>
  </si>
  <si>
    <t xml:space="preserve">  금    액</t>
  </si>
  <si>
    <t xml:space="preserve">      내                   용</t>
  </si>
  <si>
    <t xml:space="preserve">        금        액</t>
  </si>
  <si>
    <t xml:space="preserve">  1.전기이월</t>
  </si>
  <si>
    <t xml:space="preserve"> 1.정기총회시 경비</t>
    <phoneticPr fontId="4" type="noConversion"/>
  </si>
  <si>
    <t xml:space="preserve">     (대우ELS :  61,000000)</t>
    <phoneticPr fontId="4" type="noConversion"/>
  </si>
  <si>
    <t xml:space="preserve">    1) 식대, 사회자, 밴드</t>
    <phoneticPr fontId="4" type="noConversion"/>
  </si>
  <si>
    <t xml:space="preserve">     (보통예금 :  4,937,214)</t>
    <phoneticPr fontId="4" type="noConversion"/>
  </si>
  <si>
    <t xml:space="preserve">    2) 경품 및 상품구입</t>
    <phoneticPr fontId="4" type="noConversion"/>
  </si>
  <si>
    <t xml:space="preserve">    3) 정기총회 인쇄물</t>
    <phoneticPr fontId="4" type="noConversion"/>
  </si>
  <si>
    <t xml:space="preserve">  2.회비외 수입</t>
    <phoneticPr fontId="4" type="noConversion"/>
  </si>
  <si>
    <t xml:space="preserve">    4) 비디오 제작대</t>
    <phoneticPr fontId="4" type="noConversion"/>
  </si>
  <si>
    <t xml:space="preserve">   1)정기총회시 회비입금</t>
    <phoneticPr fontId="4" type="noConversion"/>
  </si>
  <si>
    <t xml:space="preserve">    5) 직전회장 재직기념패</t>
    <phoneticPr fontId="4" type="noConversion"/>
  </si>
  <si>
    <t xml:space="preserve">    (1)기별회비</t>
    <phoneticPr fontId="4" type="noConversion"/>
  </si>
  <si>
    <t xml:space="preserve">    6) 기타잡비</t>
    <phoneticPr fontId="4" type="noConversion"/>
  </si>
  <si>
    <t xml:space="preserve">    (2)찬조금</t>
    <phoneticPr fontId="4" type="noConversion"/>
  </si>
  <si>
    <t xml:space="preserve">           소        계</t>
    <phoneticPr fontId="4" type="noConversion"/>
  </si>
  <si>
    <t xml:space="preserve">    (3)참가비</t>
    <phoneticPr fontId="4" type="noConversion"/>
  </si>
  <si>
    <t xml:space="preserve">        계</t>
    <phoneticPr fontId="4" type="noConversion"/>
  </si>
  <si>
    <t xml:space="preserve"> 2.회의비</t>
    <phoneticPr fontId="4" type="noConversion"/>
  </si>
  <si>
    <t xml:space="preserve">    1) 상반기 확대이사회 식대외(도피안)</t>
    <phoneticPr fontId="4" type="noConversion"/>
  </si>
  <si>
    <t xml:space="preserve"> 3.09년 기별회비</t>
    <phoneticPr fontId="4" type="noConversion"/>
  </si>
  <si>
    <t xml:space="preserve">    2) 하반기 확대이사회 식대외 (똥산돼지)</t>
    <phoneticPr fontId="4" type="noConversion"/>
  </si>
  <si>
    <t xml:space="preserve">    1)20회 08.09년</t>
    <phoneticPr fontId="4" type="noConversion"/>
  </si>
  <si>
    <t xml:space="preserve">             (소   계)</t>
  </si>
  <si>
    <t xml:space="preserve">    2)26회 09년</t>
    <phoneticPr fontId="4" type="noConversion"/>
  </si>
  <si>
    <t xml:space="preserve">    3)29회 09년</t>
    <phoneticPr fontId="4" type="noConversion"/>
  </si>
  <si>
    <t xml:space="preserve"> 3. 사무비</t>
    <phoneticPr fontId="4" type="noConversion"/>
  </si>
  <si>
    <t xml:space="preserve">    4)33회 09년</t>
    <phoneticPr fontId="4" type="noConversion"/>
  </si>
  <si>
    <t xml:space="preserve">    1)대봉투 및 소봉투 인쇄대</t>
    <phoneticPr fontId="4" type="noConversion"/>
  </si>
  <si>
    <t xml:space="preserve">       계</t>
    <phoneticPr fontId="4" type="noConversion"/>
  </si>
  <si>
    <t xml:space="preserve">    2)정기총회 및 이사회 우편물 발송대</t>
    <phoneticPr fontId="4" type="noConversion"/>
  </si>
  <si>
    <t xml:space="preserve">    3)인터냇 도메인 가입비</t>
    <phoneticPr fontId="4" type="noConversion"/>
  </si>
  <si>
    <t xml:space="preserve">  4.찬조금 입금</t>
    <phoneticPr fontId="4" type="noConversion"/>
  </si>
  <si>
    <t xml:space="preserve">     19회 조수봉선배님</t>
    <phoneticPr fontId="4" type="noConversion"/>
  </si>
  <si>
    <t xml:space="preserve"> 4. 경조금</t>
    <phoneticPr fontId="4" type="noConversion"/>
  </si>
  <si>
    <t xml:space="preserve">  5.이자수입</t>
    <phoneticPr fontId="4" type="noConversion"/>
  </si>
  <si>
    <t xml:space="preserve">    1)세산초등학교 제58회졸업생(5명) 장학금외</t>
    <phoneticPr fontId="4" type="noConversion"/>
  </si>
  <si>
    <t xml:space="preserve">    1)보통예금 </t>
    <phoneticPr fontId="4" type="noConversion"/>
  </si>
  <si>
    <t xml:space="preserve">    2)정기예금 </t>
    <phoneticPr fontId="4" type="noConversion"/>
  </si>
  <si>
    <t xml:space="preserve"> 5. 차기이월</t>
    <phoneticPr fontId="4" type="noConversion"/>
  </si>
  <si>
    <t xml:space="preserve">       (소계)</t>
    <phoneticPr fontId="4" type="noConversion"/>
  </si>
  <si>
    <t xml:space="preserve">     1) 대우증권 RP입금</t>
    <phoneticPr fontId="4" type="noConversion"/>
  </si>
  <si>
    <t xml:space="preserve">     2) 대한투자 MMF</t>
    <phoneticPr fontId="4" type="noConversion"/>
  </si>
  <si>
    <t xml:space="preserve">     3) 현  금</t>
    <phoneticPr fontId="4" type="noConversion"/>
  </si>
  <si>
    <t xml:space="preserve">             (소    계)</t>
    <phoneticPr fontId="4" type="noConversion"/>
  </si>
  <si>
    <t xml:space="preserve">   합   계</t>
    <phoneticPr fontId="4" type="noConversion"/>
  </si>
  <si>
    <t xml:space="preserve">          합               계</t>
    <phoneticPr fontId="4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</si>
</sst>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4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6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0"/>
      <name val="맑은 고딕"/>
      <family val="3"/>
      <charset val="129"/>
    </font>
    <font>
      <b/>
      <sz val="12"/>
      <name val="맑은 고딕"/>
      <family val="3"/>
      <charset val="129"/>
    </font>
    <font>
      <sz val="10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Alignment="1"/>
    <xf numFmtId="0" fontId="5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justify"/>
    </xf>
    <xf numFmtId="0" fontId="8" fillId="0" borderId="0" xfId="0" applyFont="1" applyAlignment="1"/>
    <xf numFmtId="0" fontId="9" fillId="0" borderId="1" xfId="0" applyFont="1" applyBorder="1" applyAlignment="1">
      <alignment horizontal="centerContinuous"/>
    </xf>
    <xf numFmtId="0" fontId="9" fillId="0" borderId="2" xfId="0" applyFont="1" applyBorder="1" applyAlignment="1">
      <alignment horizontal="centerContinuous"/>
    </xf>
    <xf numFmtId="0" fontId="9" fillId="0" borderId="3" xfId="0" applyFont="1" applyBorder="1" applyAlignment="1">
      <alignment horizontal="centerContinuous"/>
    </xf>
    <xf numFmtId="0" fontId="9" fillId="0" borderId="4" xfId="0" applyFont="1" applyBorder="1" applyAlignment="1"/>
    <xf numFmtId="3" fontId="9" fillId="0" borderId="5" xfId="1" applyNumberFormat="1" applyFont="1" applyBorder="1" applyAlignment="1"/>
    <xf numFmtId="3" fontId="9" fillId="0" borderId="4" xfId="1" applyNumberFormat="1" applyFont="1" applyBorder="1" applyAlignment="1"/>
    <xf numFmtId="3" fontId="9" fillId="0" borderId="6" xfId="1" applyNumberFormat="1" applyFont="1" applyBorder="1" applyAlignment="1"/>
    <xf numFmtId="3" fontId="9" fillId="0" borderId="7" xfId="1" applyNumberFormat="1" applyFont="1" applyBorder="1" applyAlignment="1"/>
    <xf numFmtId="0" fontId="8" fillId="0" borderId="8" xfId="0" applyFont="1" applyBorder="1" applyAlignment="1"/>
    <xf numFmtId="3" fontId="8" fillId="0" borderId="9" xfId="1" applyNumberFormat="1" applyFont="1" applyBorder="1" applyAlignment="1"/>
    <xf numFmtId="3" fontId="8" fillId="0" borderId="8" xfId="1" applyNumberFormat="1" applyFont="1" applyBorder="1" applyAlignment="1"/>
    <xf numFmtId="3" fontId="8" fillId="0" borderId="10" xfId="1" applyNumberFormat="1" applyFont="1" applyBorder="1" applyAlignment="1"/>
    <xf numFmtId="3" fontId="8" fillId="0" borderId="11" xfId="1" applyNumberFormat="1" applyFont="1" applyBorder="1" applyAlignment="1"/>
    <xf numFmtId="3" fontId="10" fillId="0" borderId="8" xfId="1" applyNumberFormat="1" applyFont="1" applyBorder="1" applyAlignment="1"/>
    <xf numFmtId="3" fontId="10" fillId="0" borderId="9" xfId="1" applyNumberFormat="1" applyFont="1" applyBorder="1" applyAlignment="1"/>
    <xf numFmtId="3" fontId="10" fillId="0" borderId="10" xfId="1" applyNumberFormat="1" applyFont="1" applyBorder="1" applyAlignment="1"/>
    <xf numFmtId="3" fontId="10" fillId="0" borderId="11" xfId="1" applyNumberFormat="1" applyFont="1" applyBorder="1" applyAlignment="1"/>
    <xf numFmtId="0" fontId="10" fillId="0" borderId="8" xfId="0" applyFont="1" applyBorder="1" applyAlignment="1"/>
    <xf numFmtId="0" fontId="8" fillId="0" borderId="4" xfId="0" applyFont="1" applyBorder="1" applyAlignment="1"/>
    <xf numFmtId="3" fontId="8" fillId="0" borderId="5" xfId="1" applyNumberFormat="1" applyFont="1" applyBorder="1" applyAlignment="1"/>
    <xf numFmtId="3" fontId="8" fillId="0" borderId="4" xfId="1" applyNumberFormat="1" applyFont="1" applyBorder="1" applyAlignment="1"/>
    <xf numFmtId="3" fontId="8" fillId="0" borderId="6" xfId="1" applyNumberFormat="1" applyFont="1" applyBorder="1" applyAlignment="1"/>
    <xf numFmtId="3" fontId="8" fillId="0" borderId="7" xfId="1" applyNumberFormat="1" applyFont="1" applyBorder="1" applyAlignment="1"/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35"/>
  <sheetViews>
    <sheetView tabSelected="1" workbookViewId="0"/>
  </sheetViews>
  <sheetFormatPr defaultRowHeight="16.5"/>
  <cols>
    <col min="1" max="1" width="21.75" customWidth="1"/>
    <col min="2" max="2" width="11.875" customWidth="1"/>
    <col min="3" max="3" width="35.875" customWidth="1"/>
    <col min="4" max="4" width="10.125" customWidth="1"/>
    <col min="5" max="5" width="11.25" customWidth="1"/>
  </cols>
  <sheetData>
    <row r="2" spans="1:5" ht="38.25">
      <c r="A2" s="1" t="s">
        <v>0</v>
      </c>
      <c r="B2" s="2"/>
      <c r="C2" s="3"/>
      <c r="D2" s="4"/>
      <c r="E2" s="5"/>
    </row>
    <row r="3" spans="1:5" ht="26.25">
      <c r="A3" s="6"/>
      <c r="B3" s="5"/>
      <c r="C3" s="5"/>
      <c r="D3" s="5"/>
      <c r="E3" s="5"/>
    </row>
    <row r="4" spans="1:5" ht="17.25" thickBot="1">
      <c r="A4" s="7"/>
      <c r="B4" s="7"/>
      <c r="C4" s="2" t="s">
        <v>1</v>
      </c>
      <c r="D4" s="2"/>
      <c r="E4" s="7"/>
    </row>
    <row r="5" spans="1:5" ht="18.75" customHeight="1">
      <c r="A5" s="8" t="s">
        <v>2</v>
      </c>
      <c r="B5" s="9"/>
      <c r="C5" s="8" t="s">
        <v>3</v>
      </c>
      <c r="D5" s="9"/>
      <c r="E5" s="10"/>
    </row>
    <row r="6" spans="1:5" ht="18.75" customHeight="1" thickBot="1">
      <c r="A6" s="11" t="s">
        <v>4</v>
      </c>
      <c r="B6" s="12" t="s">
        <v>5</v>
      </c>
      <c r="C6" s="13" t="s">
        <v>6</v>
      </c>
      <c r="D6" s="14" t="s">
        <v>7</v>
      </c>
      <c r="E6" s="15"/>
    </row>
    <row r="7" spans="1:5" ht="18.75" customHeight="1">
      <c r="A7" s="16" t="s">
        <v>8</v>
      </c>
      <c r="B7" s="17">
        <v>65937214</v>
      </c>
      <c r="C7" s="18" t="s">
        <v>9</v>
      </c>
      <c r="D7" s="19"/>
      <c r="E7" s="20">
        <f>D14+D15</f>
        <v>6489600</v>
      </c>
    </row>
    <row r="8" spans="1:5" ht="18.75" customHeight="1">
      <c r="A8" s="21" t="s">
        <v>10</v>
      </c>
      <c r="B8" s="22"/>
      <c r="C8" s="21" t="s">
        <v>11</v>
      </c>
      <c r="D8" s="23">
        <v>4624000</v>
      </c>
      <c r="E8" s="24"/>
    </row>
    <row r="9" spans="1:5" ht="18.75" customHeight="1">
      <c r="A9" s="21" t="s">
        <v>12</v>
      </c>
      <c r="B9" s="22"/>
      <c r="C9" s="21" t="s">
        <v>13</v>
      </c>
      <c r="D9" s="23">
        <v>1300600</v>
      </c>
      <c r="E9" s="24"/>
    </row>
    <row r="10" spans="1:5" ht="18.75" customHeight="1">
      <c r="A10" s="16"/>
      <c r="B10" s="17"/>
      <c r="C10" s="21" t="s">
        <v>14</v>
      </c>
      <c r="D10" s="23">
        <v>200000</v>
      </c>
      <c r="E10" s="24"/>
    </row>
    <row r="11" spans="1:5" ht="18.75" customHeight="1">
      <c r="A11" s="16" t="s">
        <v>15</v>
      </c>
      <c r="B11" s="17">
        <f>B16+B17</f>
        <v>10130000</v>
      </c>
      <c r="C11" s="21" t="s">
        <v>16</v>
      </c>
      <c r="D11" s="23">
        <v>200000</v>
      </c>
      <c r="E11" s="24"/>
    </row>
    <row r="12" spans="1:5" ht="18.75" customHeight="1">
      <c r="A12" s="25" t="s">
        <v>17</v>
      </c>
      <c r="B12" s="22"/>
      <c r="C12" s="21" t="s">
        <v>18</v>
      </c>
      <c r="D12" s="23">
        <v>95000</v>
      </c>
      <c r="E12" s="24"/>
    </row>
    <row r="13" spans="1:5" ht="18.75" customHeight="1">
      <c r="A13" s="25" t="s">
        <v>19</v>
      </c>
      <c r="B13" s="22">
        <v>3900000</v>
      </c>
      <c r="C13" s="21" t="s">
        <v>20</v>
      </c>
      <c r="D13" s="23">
        <v>70000</v>
      </c>
      <c r="E13" s="24"/>
    </row>
    <row r="14" spans="1:5" ht="18.75" customHeight="1">
      <c r="A14" s="25" t="s">
        <v>21</v>
      </c>
      <c r="B14" s="22">
        <v>4850000</v>
      </c>
      <c r="C14" s="21" t="s">
        <v>22</v>
      </c>
      <c r="D14" s="23">
        <f>SUM(D8:D13)</f>
        <v>6489600</v>
      </c>
      <c r="E14" s="24"/>
    </row>
    <row r="15" spans="1:5" ht="18.75" customHeight="1">
      <c r="A15" s="25" t="s">
        <v>23</v>
      </c>
      <c r="B15" s="22">
        <v>1380000</v>
      </c>
      <c r="C15" s="18"/>
      <c r="D15" s="19"/>
      <c r="E15" s="20"/>
    </row>
    <row r="16" spans="1:5" ht="18.75" customHeight="1">
      <c r="A16" s="25" t="s">
        <v>24</v>
      </c>
      <c r="B16" s="22">
        <f>SUM(B13:B15)</f>
        <v>10130000</v>
      </c>
      <c r="C16" s="18" t="s">
        <v>25</v>
      </c>
      <c r="D16" s="19"/>
      <c r="E16" s="20">
        <f>D19+E19</f>
        <v>1440000</v>
      </c>
    </row>
    <row r="17" spans="1:5" ht="18.75" customHeight="1">
      <c r="A17" s="16"/>
      <c r="B17" s="17"/>
      <c r="C17" s="21" t="s">
        <v>26</v>
      </c>
      <c r="D17" s="23">
        <v>942000</v>
      </c>
      <c r="E17" s="20"/>
    </row>
    <row r="18" spans="1:5" ht="18.75" customHeight="1">
      <c r="A18" s="16" t="s">
        <v>27</v>
      </c>
      <c r="B18" s="17">
        <f>B23+B24</f>
        <v>1200000</v>
      </c>
      <c r="C18" s="21" t="s">
        <v>28</v>
      </c>
      <c r="D18" s="23">
        <v>498000</v>
      </c>
      <c r="E18" s="20"/>
    </row>
    <row r="19" spans="1:5" ht="18.75" customHeight="1">
      <c r="A19" s="25" t="s">
        <v>29</v>
      </c>
      <c r="B19" s="22">
        <v>400000</v>
      </c>
      <c r="C19" s="21" t="s">
        <v>30</v>
      </c>
      <c r="D19" s="23">
        <f>SUM(D17:D18)</f>
        <v>1440000</v>
      </c>
      <c r="E19" s="20"/>
    </row>
    <row r="20" spans="1:5" ht="18.75" customHeight="1">
      <c r="A20" s="25" t="s">
        <v>31</v>
      </c>
      <c r="B20" s="22">
        <v>300000</v>
      </c>
      <c r="C20" s="21"/>
      <c r="D20" s="23"/>
      <c r="E20" s="20"/>
    </row>
    <row r="21" spans="1:5" ht="18.75" customHeight="1">
      <c r="A21" s="25" t="s">
        <v>32</v>
      </c>
      <c r="B21" s="22">
        <v>300000</v>
      </c>
      <c r="C21" s="18" t="s">
        <v>33</v>
      </c>
      <c r="D21" s="19"/>
      <c r="E21" s="20">
        <f>D25+E25</f>
        <v>425250</v>
      </c>
    </row>
    <row r="22" spans="1:5" ht="18.75" customHeight="1">
      <c r="A22" s="25" t="s">
        <v>34</v>
      </c>
      <c r="B22" s="22">
        <v>200000</v>
      </c>
      <c r="C22" s="21" t="s">
        <v>35</v>
      </c>
      <c r="D22" s="23">
        <v>80000</v>
      </c>
      <c r="E22" s="20"/>
    </row>
    <row r="23" spans="1:5" ht="18.75" customHeight="1">
      <c r="A23" s="25" t="s">
        <v>36</v>
      </c>
      <c r="B23" s="22">
        <f>SUM(B19:B22)</f>
        <v>1200000</v>
      </c>
      <c r="C23" s="21" t="s">
        <v>37</v>
      </c>
      <c r="D23" s="23">
        <v>323250</v>
      </c>
      <c r="E23" s="20"/>
    </row>
    <row r="24" spans="1:5" ht="18.75" customHeight="1">
      <c r="A24" s="25"/>
      <c r="B24" s="22"/>
      <c r="C24" s="21" t="s">
        <v>38</v>
      </c>
      <c r="D24" s="23">
        <v>22000</v>
      </c>
      <c r="E24" s="20"/>
    </row>
    <row r="25" spans="1:5" ht="18.75" customHeight="1">
      <c r="A25" s="16" t="s">
        <v>39</v>
      </c>
      <c r="B25" s="17">
        <v>500000</v>
      </c>
      <c r="C25" s="21" t="s">
        <v>30</v>
      </c>
      <c r="D25" s="23">
        <f>SUM(D22:D24)</f>
        <v>425250</v>
      </c>
      <c r="E25" s="20"/>
    </row>
    <row r="26" spans="1:5" ht="18.75" customHeight="1">
      <c r="A26" s="25" t="s">
        <v>40</v>
      </c>
      <c r="B26" s="22"/>
      <c r="C26" s="18"/>
      <c r="D26" s="19"/>
      <c r="E26" s="20"/>
    </row>
    <row r="27" spans="1:5" ht="18.75" customHeight="1">
      <c r="A27" s="16"/>
      <c r="B27" s="17"/>
      <c r="C27" s="18" t="s">
        <v>41</v>
      </c>
      <c r="D27" s="19"/>
      <c r="E27" s="20">
        <v>450000</v>
      </c>
    </row>
    <row r="28" spans="1:5" ht="18.75" customHeight="1">
      <c r="A28" s="16" t="s">
        <v>42</v>
      </c>
      <c r="B28" s="17">
        <f>B31+B32</f>
        <v>1654756</v>
      </c>
      <c r="C28" s="21" t="s">
        <v>43</v>
      </c>
      <c r="D28" s="19"/>
      <c r="E28" s="20"/>
    </row>
    <row r="29" spans="1:5" ht="18.75" customHeight="1">
      <c r="A29" s="25" t="s">
        <v>44</v>
      </c>
      <c r="B29" s="22">
        <v>3756</v>
      </c>
      <c r="C29" s="18"/>
      <c r="D29" s="19"/>
      <c r="E29" s="20"/>
    </row>
    <row r="30" spans="1:5" ht="18.75" customHeight="1">
      <c r="A30" s="25" t="s">
        <v>45</v>
      </c>
      <c r="B30" s="22">
        <v>1651000</v>
      </c>
      <c r="C30" s="18" t="s">
        <v>46</v>
      </c>
      <c r="D30" s="19"/>
      <c r="E30" s="20">
        <f>D34+E34</f>
        <v>70617120</v>
      </c>
    </row>
    <row r="31" spans="1:5" ht="18.75" customHeight="1">
      <c r="A31" s="25" t="s">
        <v>47</v>
      </c>
      <c r="B31" s="22">
        <f>SUM(B29:B30)</f>
        <v>1654756</v>
      </c>
      <c r="C31" s="21" t="s">
        <v>48</v>
      </c>
      <c r="D31" s="23">
        <v>62651000</v>
      </c>
      <c r="E31" s="20"/>
    </row>
    <row r="32" spans="1:5" ht="18.75" customHeight="1">
      <c r="A32" s="16"/>
      <c r="B32" s="17"/>
      <c r="C32" s="21" t="s">
        <v>49</v>
      </c>
      <c r="D32" s="23">
        <v>7700000</v>
      </c>
      <c r="E32" s="20"/>
    </row>
    <row r="33" spans="1:5" ht="18.75" customHeight="1">
      <c r="A33" s="16"/>
      <c r="B33" s="17"/>
      <c r="C33" s="21" t="s">
        <v>50</v>
      </c>
      <c r="D33" s="23">
        <v>266120</v>
      </c>
      <c r="E33" s="20"/>
    </row>
    <row r="34" spans="1:5" ht="18.75" customHeight="1">
      <c r="A34" s="16"/>
      <c r="B34" s="17"/>
      <c r="C34" s="21" t="s">
        <v>51</v>
      </c>
      <c r="D34" s="23">
        <f>SUM(D31:D33)</f>
        <v>70617120</v>
      </c>
      <c r="E34" s="20"/>
    </row>
    <row r="35" spans="1:5" ht="18.75" customHeight="1" thickBot="1">
      <c r="A35" s="26" t="s">
        <v>52</v>
      </c>
      <c r="B35" s="27">
        <f>B7+B11+B18+B25+B28</f>
        <v>79421970</v>
      </c>
      <c r="C35" s="28" t="s">
        <v>53</v>
      </c>
      <c r="D35" s="29"/>
      <c r="E35" s="30">
        <f>SUM(E7:E34)</f>
        <v>79421970</v>
      </c>
    </row>
  </sheetData>
  <phoneticPr fontId="3" type="noConversion"/>
  <pageMargins left="0.25" right="0.25" top="0.54" bottom="0.48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결산보고서</vt:lpstr>
    </vt:vector>
  </TitlesOfParts>
  <Company>Your Company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Your User Name</cp:lastModifiedBy>
  <dcterms:created xsi:type="dcterms:W3CDTF">2010-04-14T00:46:52Z</dcterms:created>
  <dcterms:modified xsi:type="dcterms:W3CDTF">2010-04-14T00:47:24Z</dcterms:modified>
</cp:coreProperties>
</file>